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so76\Desktop\"/>
    </mc:Choice>
  </mc:AlternateContent>
  <bookViews>
    <workbookView xWindow="0" yWindow="0" windowWidth="22995" windowHeight="11625"/>
  </bookViews>
  <sheets>
    <sheet name="Returned genes" sheetId="1" r:id="rId1"/>
    <sheet name="Returned SNV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  <c r="K13" i="2"/>
  <c r="K12" i="2"/>
  <c r="K11" i="2"/>
  <c r="K10" i="2"/>
  <c r="K9" i="2"/>
  <c r="K8" i="2"/>
  <c r="K7" i="2"/>
  <c r="G7" i="2"/>
  <c r="K6" i="2"/>
  <c r="K5" i="2"/>
  <c r="K3" i="2"/>
</calcChain>
</file>

<file path=xl/sharedStrings.xml><?xml version="1.0" encoding="utf-8"?>
<sst xmlns="http://schemas.openxmlformats.org/spreadsheetml/2006/main" count="507" uniqueCount="232">
  <si>
    <t>Gene/SNV</t>
  </si>
  <si>
    <t>Associated disease</t>
  </si>
  <si>
    <t>Gene classification</t>
  </si>
  <si>
    <t>Source</t>
  </si>
  <si>
    <t>Mode of Inheritance</t>
  </si>
  <si>
    <t>Actionable?</t>
  </si>
  <si>
    <t>BMPR1A</t>
  </si>
  <si>
    <t>Juvenile polyposis syndrome (DEF)</t>
  </si>
  <si>
    <t>DEF</t>
  </si>
  <si>
    <t>TOP6</t>
  </si>
  <si>
    <t xml:space="preserve">AD </t>
  </si>
  <si>
    <t>Y</t>
  </si>
  <si>
    <t>CACNA1A</t>
  </si>
  <si>
    <t>Episodic ataxia type 2 (DEF); Hemiplegic migraine (DEF)</t>
  </si>
  <si>
    <t>AD</t>
  </si>
  <si>
    <t>COL5A1</t>
  </si>
  <si>
    <t>Ehlers-Danlos syndrome classic type (DEF)</t>
  </si>
  <si>
    <t>HNF1A</t>
  </si>
  <si>
    <t>Diabetes, MODY 3 (DEF)</t>
  </si>
  <si>
    <t>HNF1B</t>
  </si>
  <si>
    <t>Diabetes, MODY; Polycystic kidney disease; CAKUT; renal hypodysplasia, malformation (STR/DEF)</t>
  </si>
  <si>
    <t>STR-DEF</t>
  </si>
  <si>
    <t>KCNE1</t>
  </si>
  <si>
    <t>Romano Ward syndrome (Long QT syndrome 5) (DEF); Jervell and Lange-Nielsen syndrome (STR)</t>
  </si>
  <si>
    <t>AD:RWD/AR:JLN</t>
  </si>
  <si>
    <t>KCNJ2</t>
  </si>
  <si>
    <t>Andersen-Tawil syndrome 
(DEF)</t>
  </si>
  <si>
    <t>OTC</t>
  </si>
  <si>
    <t>Ornithine transcarbamylase (OTC) deficiency (DEF)</t>
  </si>
  <si>
    <t>XL</t>
  </si>
  <si>
    <t>PALB2</t>
  </si>
  <si>
    <t>Breast cancer (DEF); Fanconi anemia (MOD/STR); Pancreatic cancer (w/ &amp; w/o breast cancer) (MOD/STR)</t>
  </si>
  <si>
    <t>POLD1</t>
  </si>
  <si>
    <t>Colorectal adenoma/carcinoma (MOD/STR)</t>
  </si>
  <si>
    <t>MOD-STR</t>
  </si>
  <si>
    <t>POLE</t>
  </si>
  <si>
    <t>Colorectal adenoma/carcinoma (STR)</t>
  </si>
  <si>
    <t>STR</t>
  </si>
  <si>
    <t>SMAD4</t>
  </si>
  <si>
    <t>HHT; Juvenile polyposis syndrome (DEF); Myhre syndrome (STR/DEF)</t>
  </si>
  <si>
    <t>ACTA2</t>
  </si>
  <si>
    <t>Aortic Aneurysm</t>
  </si>
  <si>
    <t>ACMG56</t>
  </si>
  <si>
    <t>ACTC1</t>
  </si>
  <si>
    <t>Atrial septal defect</t>
  </si>
  <si>
    <t>APC</t>
  </si>
  <si>
    <t>Adenomatous polyposis coli</t>
  </si>
  <si>
    <t>APOB</t>
  </si>
  <si>
    <t>Familial Hypercholesterolemia</t>
  </si>
  <si>
    <t>SD (semi-dom)</t>
  </si>
  <si>
    <t>BRCA1</t>
  </si>
  <si>
    <t>Breast-ovarian cancer, familial, 1</t>
  </si>
  <si>
    <t>BRCA2</t>
  </si>
  <si>
    <t>Breast-ovarian cancer, familial, 2</t>
  </si>
  <si>
    <t>CACNA1S</t>
  </si>
  <si>
    <t>Hypokalemic periodic paralysis, type 1</t>
  </si>
  <si>
    <t>COL3A1</t>
  </si>
  <si>
    <t>Ehlers-Danlos syndrome, type IV</t>
  </si>
  <si>
    <t>DSC2</t>
  </si>
  <si>
    <t>Arrhythmogenic right ventricular cardiomyopathy</t>
  </si>
  <si>
    <t>DSG2</t>
  </si>
  <si>
    <t>DSP</t>
  </si>
  <si>
    <t>Arrhythmogenic right ventricular dysplasia/cardiomyopathy</t>
  </si>
  <si>
    <t>FBN1</t>
  </si>
  <si>
    <t>Marfan's syndrome</t>
  </si>
  <si>
    <t>GLA</t>
  </si>
  <si>
    <t>Hypertrophic cardiomyopathy, Dilated cardiomyopathy</t>
  </si>
  <si>
    <t>KCNH2</t>
  </si>
  <si>
    <t>Long QT syndrome-2</t>
  </si>
  <si>
    <t>KCNQ1</t>
  </si>
  <si>
    <t>Long QT syndrome-1</t>
  </si>
  <si>
    <t>LDLR</t>
  </si>
  <si>
    <t>Hypercholesterolemia</t>
  </si>
  <si>
    <t>LMNA</t>
  </si>
  <si>
    <t>Emery-Dreifuss muscular dystrophy 2</t>
  </si>
  <si>
    <t>MEN1</t>
  </si>
  <si>
    <t>Multiple endocrine neoplasia 1</t>
  </si>
  <si>
    <t>MLH1</t>
  </si>
  <si>
    <t>Lynch syndrome</t>
  </si>
  <si>
    <t>MSH2</t>
  </si>
  <si>
    <t>MSH6</t>
  </si>
  <si>
    <t>MUTYH</t>
  </si>
  <si>
    <t>MUTYH-associated polyposis</t>
  </si>
  <si>
    <t>AR</t>
  </si>
  <si>
    <t>MYBPC3</t>
  </si>
  <si>
    <t>Cardiomyopathy, familial hypertrophic</t>
  </si>
  <si>
    <t>MYH11</t>
  </si>
  <si>
    <t>Aortic aneurysm, familial thoracic 4</t>
  </si>
  <si>
    <t>MYH7</t>
  </si>
  <si>
    <t>MYL2</t>
  </si>
  <si>
    <t>Cardiomyopathy, familial hypertrophic, 10</t>
  </si>
  <si>
    <t>MYL3</t>
  </si>
  <si>
    <t>Cardiomyopathy, familial hypertrophic, 8</t>
  </si>
  <si>
    <t>MYLK</t>
  </si>
  <si>
    <t>Aortic aneurysm, familial thoracic 7</t>
  </si>
  <si>
    <t>NF2</t>
  </si>
  <si>
    <t>Neurofibromatosis 2</t>
  </si>
  <si>
    <t>PCSK9</t>
  </si>
  <si>
    <t>PKP2</t>
  </si>
  <si>
    <t>Arrhythmogenic right ventricular dysplasia 9</t>
  </si>
  <si>
    <t>PMS2</t>
  </si>
  <si>
    <t>PRKAG2</t>
  </si>
  <si>
    <t>Cardiomyopathy, hypertrophic</t>
  </si>
  <si>
    <t>PTEN</t>
  </si>
  <si>
    <t>Cowden disease</t>
  </si>
  <si>
    <t>RB1</t>
  </si>
  <si>
    <t>Retinoblastoma</t>
  </si>
  <si>
    <t>RET</t>
  </si>
  <si>
    <t>Multiple endocrine neoplasia IIA</t>
  </si>
  <si>
    <t>RYR1</t>
  </si>
  <si>
    <t>Central core disease</t>
  </si>
  <si>
    <t>RYR2</t>
  </si>
  <si>
    <t>Arrhythmogenic right ventricular dysplasia 2</t>
  </si>
  <si>
    <t>SCN5A</t>
  </si>
  <si>
    <t xml:space="preserve">Long QT syndrome </t>
  </si>
  <si>
    <t>SDHAF2</t>
  </si>
  <si>
    <t>Hereditary Paraganglioma-Pheochromocytoma Syndromes</t>
  </si>
  <si>
    <t>SDHB</t>
  </si>
  <si>
    <t>SDHC</t>
  </si>
  <si>
    <t>SDHD</t>
  </si>
  <si>
    <t>SMAD3</t>
  </si>
  <si>
    <t>Loeys-Dietz syndrome</t>
  </si>
  <si>
    <t>STK11</t>
  </si>
  <si>
    <t>Peutz-Jeghers syndrome</t>
  </si>
  <si>
    <t>TGFBR1</t>
  </si>
  <si>
    <t>TGFBR2</t>
  </si>
  <si>
    <t>TMEM43</t>
  </si>
  <si>
    <t>Arrhythmogenic right ventricular dysplasia 5</t>
  </si>
  <si>
    <t>TNNI3</t>
  </si>
  <si>
    <t>Cardiomyopathy, dilated</t>
  </si>
  <si>
    <t>TNNT2</t>
  </si>
  <si>
    <t>TP53</t>
  </si>
  <si>
    <t>Li-Fraumeni syndrome</t>
  </si>
  <si>
    <t>TPM1</t>
  </si>
  <si>
    <t>TSC1</t>
  </si>
  <si>
    <t>Tuberous sclerosis 1</t>
  </si>
  <si>
    <t>TSC2</t>
  </si>
  <si>
    <t>Tuberous sclerosis 2</t>
  </si>
  <si>
    <t>VHL</t>
  </si>
  <si>
    <t>von Hippel-Lindau syndrome</t>
  </si>
  <si>
    <t>WT1</t>
  </si>
  <si>
    <t>WT1-related Wilms</t>
  </si>
  <si>
    <t>Gene</t>
  </si>
  <si>
    <t>rs #</t>
  </si>
  <si>
    <t>Variant (DNA)</t>
  </si>
  <si>
    <t>Variant (protein)</t>
  </si>
  <si>
    <t>gDNA</t>
  </si>
  <si>
    <t>Exac allele count</t>
  </si>
  <si>
    <t>Exac Max allele</t>
  </si>
  <si>
    <t>Exac highest frequency</t>
  </si>
  <si>
    <t>ExAC frequency (highest pop %)</t>
  </si>
  <si>
    <t>Race</t>
  </si>
  <si>
    <t>Mode of inheritance</t>
  </si>
  <si>
    <t>LMM-BCM
consensus</t>
  </si>
  <si>
    <t>Consensus Actionability SNV list</t>
  </si>
  <si>
    <t>ACADM</t>
  </si>
  <si>
    <t>"SNV list"</t>
  </si>
  <si>
    <t>rs77931234</t>
  </si>
  <si>
    <t>c.997A&gt;G</t>
  </si>
  <si>
    <t>p.Lys333Glu</t>
  </si>
  <si>
    <t>chr1:76226846</t>
  </si>
  <si>
    <t>European</t>
  </si>
  <si>
    <t>Pathogenic</t>
  </si>
  <si>
    <t>Y (if hom)</t>
  </si>
  <si>
    <t>ALDOB</t>
  </si>
  <si>
    <t>rs387906225</t>
  </si>
  <si>
    <t>c.357_360delAAAC</t>
  </si>
  <si>
    <t>p.Asn120Lysfs</t>
  </si>
  <si>
    <t>chr9:104190773</t>
  </si>
  <si>
    <t>n/a</t>
  </si>
  <si>
    <t>BCKDHB</t>
  </si>
  <si>
    <t>rs386834233</t>
  </si>
  <si>
    <t>c.832G&gt;A</t>
  </si>
  <si>
    <t>p.Gly278Ser</t>
  </si>
  <si>
    <t>chr6:80910740</t>
  </si>
  <si>
    <t>Finnish</t>
  </si>
  <si>
    <t>Likely pathogenic</t>
  </si>
  <si>
    <t>rs79761867</t>
  </si>
  <si>
    <t>c.548G&gt;C</t>
  </si>
  <si>
    <t>p.Arg183Pro</t>
  </si>
  <si>
    <t>chr6:80878662</t>
  </si>
  <si>
    <t>BLM</t>
  </si>
  <si>
    <t>rs113993962</t>
  </si>
  <si>
    <t xml:space="preserve">c.2207_2212delinsTAGATTC </t>
  </si>
  <si>
    <t>chr15:91310158</t>
  </si>
  <si>
    <t>CPT2</t>
  </si>
  <si>
    <t>rs397509431</t>
  </si>
  <si>
    <t>c.1239_1240delGA</t>
  </si>
  <si>
    <t>p.Lys414Thrfs</t>
  </si>
  <si>
    <t>chr1:53676584</t>
  </si>
  <si>
    <t>CYP21A2</t>
  </si>
  <si>
    <t>rs6467</t>
  </si>
  <si>
    <t>c.293-13C&gt;G</t>
  </si>
  <si>
    <t>p.?</t>
  </si>
  <si>
    <t>chr6:32006858</t>
  </si>
  <si>
    <t>.</t>
  </si>
  <si>
    <t>F5</t>
  </si>
  <si>
    <t>rs6025</t>
  </si>
  <si>
    <t>c.1601G&gt;A</t>
  </si>
  <si>
    <t>p.Arg534Gln (aka Arg506Gln)</t>
  </si>
  <si>
    <t>chr1:169519049</t>
  </si>
  <si>
    <t>99.5% (0.03% other allele)</t>
  </si>
  <si>
    <t>African</t>
  </si>
  <si>
    <t>Reportable</t>
  </si>
  <si>
    <t>FAH</t>
  </si>
  <si>
    <t>rs80338898</t>
  </si>
  <si>
    <t>c.782C&gt;T</t>
  </si>
  <si>
    <t>p.Pro261Leu</t>
  </si>
  <si>
    <t>chr15:80465431</t>
  </si>
  <si>
    <t>G6PC</t>
  </si>
  <si>
    <t>rs1801175</t>
  </si>
  <si>
    <t>c.247C&gt;T</t>
  </si>
  <si>
    <t>p.Arg83Cys</t>
  </si>
  <si>
    <t>chr17:41055964</t>
  </si>
  <si>
    <t>HFE</t>
  </si>
  <si>
    <t>rs1800562</t>
  </si>
  <si>
    <t>c.845G&gt;A</t>
  </si>
  <si>
    <t>p.Cys282Tyr</t>
  </si>
  <si>
    <t>chr6:26093141</t>
  </si>
  <si>
    <t>Y (if  HOM)</t>
  </si>
  <si>
    <t>MEFV</t>
  </si>
  <si>
    <t>rs28940579</t>
  </si>
  <si>
    <t>c.2177T&gt;C</t>
  </si>
  <si>
    <t>p.Val726Ala</t>
  </si>
  <si>
    <t>chr16:3293310</t>
  </si>
  <si>
    <t>rs61752717</t>
  </si>
  <si>
    <t>c.2080A&gt;G</t>
  </si>
  <si>
    <t>p.Met694Val</t>
  </si>
  <si>
    <t>chr16:3293407</t>
  </si>
  <si>
    <t>rs193922376</t>
  </si>
  <si>
    <t>c.942+3A&gt;T</t>
  </si>
  <si>
    <t>chr2:47641560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</si>
</sst>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10" fontId="5" fillId="4" borderId="1" xfId="0" applyNumberFormat="1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0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7" fillId="0" borderId="1" xfId="2" applyFont="1" applyFill="1" applyBorder="1"/>
    <xf numFmtId="0" fontId="8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0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10" fontId="7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z995/Dropbox/eMERGE%20Grant%20V2/I_Clinical_Annotation_WG/2016_0505_Clinical_Annotation_WG/eMERGE_Steering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es!!"/>
      <sheetName val="Methods"/>
      <sheetName val="PGx_Assessment"/>
      <sheetName val="Raw_Phenotype_Centric_List"/>
      <sheetName val="Gene_Association_List "/>
      <sheetName val="TOP6_Def.Str"/>
      <sheetName val="Final_Phenotype_Centric_List "/>
      <sheetName val="Don't_use_Sorted_Phen_List"/>
      <sheetName val="Reportable_SNP_table"/>
      <sheetName val="AR_Assessment"/>
      <sheetName val="CRC_Review"/>
      <sheetName val="CRC_GeneList"/>
      <sheetName val="Risk!!"/>
      <sheetName val="Merge autoclass3-16a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rsID</v>
          </cell>
          <cell r="F1" t="str">
            <v>AA Change</v>
          </cell>
        </row>
        <row r="2">
          <cell r="A2" t="str">
            <v>rs121907970</v>
          </cell>
          <cell r="F2" t="str">
            <v>p.Arg247Trp</v>
          </cell>
        </row>
        <row r="3">
          <cell r="A3" t="str">
            <v>rs121912930</v>
          </cell>
          <cell r="F3" t="str">
            <v>p.Gly1149Arg</v>
          </cell>
        </row>
        <row r="4">
          <cell r="A4" t="str">
            <v>rs104895094</v>
          </cell>
          <cell r="F4" t="str">
            <v>p.Lys695Arg</v>
          </cell>
        </row>
        <row r="5">
          <cell r="A5" t="str">
            <v>rs11466023</v>
          </cell>
          <cell r="F5" t="str">
            <v>p.Pro369Ser</v>
          </cell>
        </row>
        <row r="6">
          <cell r="A6" t="str">
            <v>rs138058578</v>
          </cell>
          <cell r="F6" t="str">
            <v>p.Arg249Trp</v>
          </cell>
        </row>
        <row r="7">
          <cell r="A7" t="str">
            <v>rs143441644</v>
          </cell>
          <cell r="F7" t="str">
            <v>p.Arg240Cys</v>
          </cell>
        </row>
        <row r="8">
          <cell r="A8" t="str">
            <v>rs146054714</v>
          </cell>
          <cell r="F8" t="str">
            <v>p.Arg220Lys</v>
          </cell>
        </row>
        <row r="9">
          <cell r="A9" t="str">
            <v>rs146249964</v>
          </cell>
          <cell r="F9" t="str">
            <v>n/a</v>
          </cell>
        </row>
        <row r="10">
          <cell r="A10" t="str">
            <v>rs199473648</v>
          </cell>
          <cell r="F10" t="str">
            <v>p.Thr10Met</v>
          </cell>
        </row>
        <row r="11">
          <cell r="A11" t="str">
            <v>rs201227603</v>
          </cell>
          <cell r="F11" t="str">
            <v>n/a</v>
          </cell>
        </row>
        <row r="12">
          <cell r="A12" t="str">
            <v>rs28937594</v>
          </cell>
          <cell r="F12" t="str">
            <v>p.Met743Thr</v>
          </cell>
        </row>
        <row r="13">
          <cell r="A13" t="str">
            <v>rs3743930</v>
          </cell>
          <cell r="F13" t="str">
            <v>p.Glu148Gln</v>
          </cell>
        </row>
        <row r="14">
          <cell r="A14" t="str">
            <v>rs3750861</v>
          </cell>
          <cell r="F14" t="str">
            <v>n/a</v>
          </cell>
        </row>
        <row r="15">
          <cell r="A15" t="str">
            <v>rs397704718</v>
          </cell>
          <cell r="F15" t="str">
            <v>p.Thr452Serfs</v>
          </cell>
        </row>
        <row r="16">
          <cell r="A16" t="str">
            <v>rs55989760</v>
          </cell>
          <cell r="F16" t="str">
            <v>p.Glu387Lys</v>
          </cell>
        </row>
        <row r="17">
          <cell r="A17" t="str">
            <v>rs74315297</v>
          </cell>
          <cell r="F17" t="str">
            <v>p.Phe448Leu</v>
          </cell>
        </row>
        <row r="18">
          <cell r="A18" t="str">
            <v>rs76151636</v>
          </cell>
          <cell r="F18" t="str">
            <v>p.His958His</v>
          </cell>
        </row>
        <row r="19">
          <cell r="A19" t="str">
            <v>rs76151636</v>
          </cell>
          <cell r="F19" t="str">
            <v>p.His958Gln</v>
          </cell>
        </row>
        <row r="20">
          <cell r="A20" t="str">
            <v>rs76992529</v>
          </cell>
          <cell r="F20" t="str">
            <v>p.Val142Ile</v>
          </cell>
        </row>
        <row r="21">
          <cell r="A21" t="str">
            <v>rs181818400</v>
          </cell>
          <cell r="F21" t="str">
            <v>p.Thr342Met</v>
          </cell>
        </row>
        <row r="22">
          <cell r="A22" t="str">
            <v>rs149836456</v>
          </cell>
          <cell r="F22" t="str">
            <v>p.Arg328Trp</v>
          </cell>
        </row>
        <row r="23">
          <cell r="A23" t="str">
            <v>rs141704319</v>
          </cell>
          <cell r="F23" t="str">
            <v>p.Pro297Ser</v>
          </cell>
        </row>
        <row r="24">
          <cell r="A24" t="str">
            <v>rs145976734</v>
          </cell>
          <cell r="F24" t="str">
            <v>p.Ser199Ile</v>
          </cell>
        </row>
        <row r="25">
          <cell r="A25" t="str">
            <v>rs144355101</v>
          </cell>
          <cell r="F25" t="str">
            <v>p.Arg165Cys</v>
          </cell>
        </row>
        <row r="26">
          <cell r="A26" t="str">
            <v>rs147702402</v>
          </cell>
          <cell r="F26" t="str">
            <v>p.Phe150Leu</v>
          </cell>
        </row>
        <row r="27">
          <cell r="A27" t="str">
            <v>rs367895146</v>
          </cell>
          <cell r="F27" t="str">
            <v>p.Pro106Leu</v>
          </cell>
        </row>
        <row r="28">
          <cell r="A28" t="str">
            <v>rs373367711</v>
          </cell>
          <cell r="F28" t="str">
            <v>p.Val59Ile</v>
          </cell>
        </row>
        <row r="29">
          <cell r="A29" t="str">
            <v>NA</v>
          </cell>
          <cell r="F29" t="str">
            <v>p.His239Pro</v>
          </cell>
        </row>
        <row r="30">
          <cell r="A30" t="str">
            <v>rs763896674</v>
          </cell>
          <cell r="F30" t="str">
            <v>p.Val190Leu</v>
          </cell>
        </row>
        <row r="31">
          <cell r="A31" t="str">
            <v>NA</v>
          </cell>
          <cell r="F31" t="str">
            <v>p.Glu82X</v>
          </cell>
        </row>
        <row r="32">
          <cell r="A32" t="str">
            <v>NA</v>
          </cell>
          <cell r="F32" t="str">
            <v>p.Ile30Thr</v>
          </cell>
        </row>
        <row r="33">
          <cell r="A33" t="str">
            <v xml:space="preserve">rs745585272 </v>
          </cell>
          <cell r="F33" t="str">
            <v>p.Thr79Met</v>
          </cell>
        </row>
        <row r="34">
          <cell r="A34" t="str">
            <v>rs786205104</v>
          </cell>
          <cell r="F34" t="str">
            <v>n/a</v>
          </cell>
        </row>
        <row r="35">
          <cell r="A35" t="str">
            <v>rs786205103</v>
          </cell>
          <cell r="F35" t="str">
            <v>?</v>
          </cell>
        </row>
        <row r="36">
          <cell r="A36" t="str">
            <v>rs104886308</v>
          </cell>
          <cell r="F36" t="str">
            <v>p.Arg1683Gln</v>
          </cell>
        </row>
        <row r="37">
          <cell r="A37" t="str">
            <v>rs104886456</v>
          </cell>
          <cell r="F37" t="str">
            <v>n/a</v>
          </cell>
        </row>
        <row r="38">
          <cell r="A38" t="str">
            <v>rs104886461</v>
          </cell>
          <cell r="F38" t="str">
            <v>n/a</v>
          </cell>
        </row>
        <row r="39">
          <cell r="A39" t="str">
            <v>rs104894213</v>
          </cell>
          <cell r="F39" t="str">
            <v>p.Trp151X</v>
          </cell>
        </row>
        <row r="40">
          <cell r="A40" t="str">
            <v>rs111033258</v>
          </cell>
          <cell r="F40" t="str">
            <v>p.Asn48Lys</v>
          </cell>
        </row>
        <row r="41">
          <cell r="A41" t="str">
            <v>rs111033260</v>
          </cell>
          <cell r="F41" t="str">
            <v>p.Arg245X</v>
          </cell>
        </row>
        <row r="42">
          <cell r="A42" t="str">
            <v>rs113993962</v>
          </cell>
          <cell r="F42" t="str">
            <v>p.Tyr736LeufsX5</v>
          </cell>
        </row>
        <row r="43">
          <cell r="A43" t="str">
            <v>rs120074117</v>
          </cell>
          <cell r="F43" t="str">
            <v>n/a</v>
          </cell>
        </row>
        <row r="44">
          <cell r="A44" t="str">
            <v>rs120074118</v>
          </cell>
          <cell r="F44" t="str">
            <v>p.Arg610del</v>
          </cell>
        </row>
        <row r="45">
          <cell r="A45" t="str">
            <v>rs120074124</v>
          </cell>
          <cell r="F45" t="str">
            <v>p.Leu304Pro</v>
          </cell>
        </row>
        <row r="46">
          <cell r="A46" t="str">
            <v>rs121964990</v>
          </cell>
          <cell r="F46" t="str">
            <v>p.Gly229Cys</v>
          </cell>
        </row>
        <row r="47">
          <cell r="A47" t="str">
            <v>rs121965063</v>
          </cell>
          <cell r="F47" t="str">
            <v>p.Glu135X</v>
          </cell>
        </row>
        <row r="48">
          <cell r="A48" t="str">
            <v>rs121965064</v>
          </cell>
          <cell r="F48" t="str">
            <v>p.Phe301Leu</v>
          </cell>
        </row>
        <row r="49">
          <cell r="A49" t="str">
            <v>rs12948217</v>
          </cell>
          <cell r="F49" t="str">
            <v>p.Tyr231X</v>
          </cell>
        </row>
        <row r="50">
          <cell r="A50" t="str">
            <v>rs146064714</v>
          </cell>
          <cell r="F50" t="str">
            <v>p.Gly865X</v>
          </cell>
        </row>
        <row r="51">
          <cell r="A51" t="str">
            <v>rs151344623</v>
          </cell>
          <cell r="F51" t="str">
            <v>n/a</v>
          </cell>
        </row>
        <row r="52">
          <cell r="A52" t="str">
            <v>rs201278558</v>
          </cell>
          <cell r="F52" t="str">
            <v>p.Glu256Lys</v>
          </cell>
        </row>
        <row r="53">
          <cell r="A53" t="str">
            <v>rs28940279</v>
          </cell>
          <cell r="F53" t="str">
            <v>p.Glu285Ala</v>
          </cell>
        </row>
        <row r="54">
          <cell r="A54" t="str">
            <v>rs34637584</v>
          </cell>
          <cell r="F54" t="str">
            <v>p.Gly2019Ser</v>
          </cell>
        </row>
        <row r="55">
          <cell r="A55" t="str">
            <v>rs387906225</v>
          </cell>
          <cell r="F55" t="str">
            <v>p.Asn120Lysfs</v>
          </cell>
        </row>
        <row r="56">
          <cell r="A56" t="str">
            <v>rs387906289</v>
          </cell>
          <cell r="F56" t="str">
            <v>p.Phe333Serfs</v>
          </cell>
        </row>
        <row r="57">
          <cell r="A57" t="str">
            <v>rs387906309</v>
          </cell>
          <cell r="F57" t="str">
            <v>p.Tyr427Ilefs</v>
          </cell>
        </row>
        <row r="58">
          <cell r="A58" t="str">
            <v>rs398123555</v>
          </cell>
          <cell r="F58" t="str">
            <v>p.Phe390IlefsX14</v>
          </cell>
        </row>
        <row r="59">
          <cell r="A59" t="str">
            <v>rs6467</v>
          </cell>
          <cell r="F59" t="str">
            <v>n/a</v>
          </cell>
        </row>
        <row r="60">
          <cell r="A60" t="str">
            <v>rs724159981</v>
          </cell>
          <cell r="F60" t="str">
            <v>p.Glu303del</v>
          </cell>
        </row>
        <row r="61">
          <cell r="A61" t="str">
            <v>rs80338898</v>
          </cell>
          <cell r="F61" t="str">
            <v>p.Pro261Leu</v>
          </cell>
        </row>
        <row r="62">
          <cell r="A62" t="str">
            <v>rs1799945</v>
          </cell>
          <cell r="F62" t="str">
            <v>p.His63Asp</v>
          </cell>
        </row>
        <row r="63">
          <cell r="A63" t="str">
            <v>rs1800562</v>
          </cell>
          <cell r="F63" t="str">
            <v>p.Cys282Tyr</v>
          </cell>
        </row>
        <row r="64">
          <cell r="A64" t="str">
            <v>rs147394623</v>
          </cell>
          <cell r="F64" t="str">
            <v>p.Lys42Glu</v>
          </cell>
        </row>
        <row r="65">
          <cell r="A65" t="str">
            <v>rs1801175</v>
          </cell>
          <cell r="F65" t="str">
            <v>p.Arg83Cys</v>
          </cell>
        </row>
        <row r="66">
          <cell r="A66" t="str">
            <v>rs28940579</v>
          </cell>
          <cell r="F66" t="str">
            <v>p.Val726Ala</v>
          </cell>
        </row>
        <row r="67">
          <cell r="A67" t="str">
            <v>rs386834233</v>
          </cell>
          <cell r="F67" t="str">
            <v>p.Gly278Ser</v>
          </cell>
        </row>
        <row r="68">
          <cell r="A68" t="str">
            <v>rs61732874</v>
          </cell>
          <cell r="F68" t="str">
            <v>p.Ala744Ser</v>
          </cell>
        </row>
        <row r="69">
          <cell r="A69" t="str">
            <v>rs61752717</v>
          </cell>
          <cell r="F69" t="str">
            <v>p.Met694Val</v>
          </cell>
        </row>
        <row r="70">
          <cell r="A70" t="str">
            <v>rs74315447</v>
          </cell>
          <cell r="F70" t="str">
            <v>p.Met54Thr</v>
          </cell>
        </row>
        <row r="71">
          <cell r="A71" t="str">
            <v>rs77931234</v>
          </cell>
          <cell r="F71" t="str">
            <v>p.Lys333Glu</v>
          </cell>
        </row>
        <row r="72">
          <cell r="A72" t="str">
            <v>rs79204362</v>
          </cell>
          <cell r="F72" t="str">
            <v>p.Arg368His</v>
          </cell>
        </row>
        <row r="73">
          <cell r="A73" t="str">
            <v>rs199422294</v>
          </cell>
          <cell r="F73" t="str">
            <v>p.Arg631Gln</v>
          </cell>
        </row>
        <row r="74">
          <cell r="A74" t="str">
            <v>rs201108965</v>
          </cell>
          <cell r="F74" t="str">
            <v>p.Arg73His</v>
          </cell>
        </row>
        <row r="75">
          <cell r="A75" t="str">
            <v>rs201540674</v>
          </cell>
          <cell r="F75" t="str">
            <v>n/a</v>
          </cell>
        </row>
        <row r="76">
          <cell r="A76" t="str">
            <v>rs397509431</v>
          </cell>
          <cell r="F76" t="str">
            <v>p.Lys414Thrfs</v>
          </cell>
        </row>
        <row r="77">
          <cell r="A77" t="str">
            <v>rs61752123</v>
          </cell>
          <cell r="F77" t="str">
            <v>p.Arg119X</v>
          </cell>
        </row>
        <row r="78">
          <cell r="A78" t="str">
            <v>rs74315478</v>
          </cell>
          <cell r="F78" t="str">
            <v>p.Pro379Leu</v>
          </cell>
        </row>
        <row r="79">
          <cell r="A79" t="str">
            <v>rs79761867</v>
          </cell>
          <cell r="F79" t="str">
            <v>p.Arg183Pro</v>
          </cell>
        </row>
        <row r="80">
          <cell r="A80" t="str">
            <v>rs80356759</v>
          </cell>
          <cell r="F80" t="str">
            <v>n/a</v>
          </cell>
        </row>
        <row r="81">
          <cell r="A81" t="str">
            <v>rs80358246</v>
          </cell>
          <cell r="F81" t="str">
            <v>n/a</v>
          </cell>
        </row>
        <row r="82">
          <cell r="A82" t="str">
            <v>rs71785313</v>
          </cell>
          <cell r="F82" t="str">
            <v>P.Asn388_Tyr389del</v>
          </cell>
        </row>
        <row r="83">
          <cell r="A83" t="str">
            <v>rs73885319</v>
          </cell>
          <cell r="F83" t="str">
            <v>p.Ser342Gly</v>
          </cell>
        </row>
        <row r="97">
          <cell r="A97" t="str">
            <v>rsID</v>
          </cell>
          <cell r="F97" t="str">
            <v>AA Change</v>
          </cell>
        </row>
        <row r="98">
          <cell r="A98" t="str">
            <v>rs28371733</v>
          </cell>
          <cell r="F98" t="str">
            <v>n/a</v>
          </cell>
        </row>
        <row r="99">
          <cell r="A99" t="str">
            <v>rs28371725</v>
          </cell>
          <cell r="F99" t="str">
            <v>p.Glu280del</v>
          </cell>
        </row>
        <row r="100">
          <cell r="A100" t="str">
            <v>rs5030656</v>
          </cell>
          <cell r="F100" t="str">
            <v>p.Arg259GlyfsX2</v>
          </cell>
        </row>
        <row r="101">
          <cell r="A101" t="str">
            <v>rs35742686</v>
          </cell>
          <cell r="F101" t="str">
            <v>p.Gly169X</v>
          </cell>
        </row>
        <row r="102">
          <cell r="A102" t="str">
            <v>rs5030865</v>
          </cell>
          <cell r="F102" t="str">
            <v>p.Thr107Ile</v>
          </cell>
        </row>
        <row r="103">
          <cell r="A103" t="str">
            <v>rs1135824</v>
          </cell>
          <cell r="F103" t="str">
            <v>p.Cys296Arg</v>
          </cell>
        </row>
        <row r="104">
          <cell r="A104" t="str">
            <v>rs28371706</v>
          </cell>
          <cell r="F104" t="str">
            <v>n/a</v>
          </cell>
        </row>
        <row r="105">
          <cell r="A105" t="str">
            <v>rs16947</v>
          </cell>
          <cell r="F105" t="str">
            <v>p.Pro34Ser</v>
          </cell>
        </row>
        <row r="106">
          <cell r="A106" t="str">
            <v>rs3892097</v>
          </cell>
          <cell r="F106" t="str">
            <v>p.Glu418Gln</v>
          </cell>
        </row>
        <row r="107">
          <cell r="A107" t="str">
            <v>rs1065852</v>
          </cell>
          <cell r="F107" t="str">
            <v>p.Asn166Asp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B1" workbookViewId="0">
      <selection activeCell="B7" sqref="B7"/>
    </sheetView>
  </sheetViews>
  <sheetFormatPr defaultRowHeight="15" x14ac:dyDescent="0.25"/>
  <cols>
    <col min="1" max="1" width="19" customWidth="1"/>
    <col min="2" max="2" width="66.42578125" customWidth="1"/>
    <col min="3" max="3" width="19" customWidth="1"/>
    <col min="4" max="5" width="18.42578125" customWidth="1"/>
  </cols>
  <sheetData>
    <row r="1" spans="1:5" ht="30" x14ac:dyDescent="0.25">
      <c r="A1" s="1" t="s">
        <v>142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6</v>
      </c>
      <c r="B2" s="3" t="s">
        <v>7</v>
      </c>
      <c r="C2" s="4" t="s">
        <v>8</v>
      </c>
      <c r="D2" s="4" t="s">
        <v>9</v>
      </c>
      <c r="E2" s="4" t="s">
        <v>10</v>
      </c>
    </row>
    <row r="3" spans="1:5" x14ac:dyDescent="0.25">
      <c r="A3" s="3" t="s">
        <v>12</v>
      </c>
      <c r="B3" s="3" t="s">
        <v>13</v>
      </c>
      <c r="C3" s="4" t="s">
        <v>8</v>
      </c>
      <c r="D3" s="4" t="s">
        <v>9</v>
      </c>
      <c r="E3" s="4" t="s">
        <v>14</v>
      </c>
    </row>
    <row r="4" spans="1:5" x14ac:dyDescent="0.25">
      <c r="A4" s="3" t="s">
        <v>15</v>
      </c>
      <c r="B4" s="3" t="s">
        <v>16</v>
      </c>
      <c r="C4" s="4" t="s">
        <v>8</v>
      </c>
      <c r="D4" s="4" t="s">
        <v>9</v>
      </c>
      <c r="E4" s="4" t="s">
        <v>14</v>
      </c>
    </row>
    <row r="5" spans="1:5" x14ac:dyDescent="0.25">
      <c r="A5" s="3" t="s">
        <v>17</v>
      </c>
      <c r="B5" s="3" t="s">
        <v>18</v>
      </c>
      <c r="C5" s="4" t="s">
        <v>8</v>
      </c>
      <c r="D5" s="4" t="s">
        <v>9</v>
      </c>
      <c r="E5" s="4" t="s">
        <v>14</v>
      </c>
    </row>
    <row r="6" spans="1:5" x14ac:dyDescent="0.25">
      <c r="A6" s="3" t="s">
        <v>19</v>
      </c>
      <c r="B6" s="3" t="s">
        <v>20</v>
      </c>
      <c r="C6" s="4" t="s">
        <v>21</v>
      </c>
      <c r="D6" s="4" t="s">
        <v>9</v>
      </c>
      <c r="E6" s="4" t="s">
        <v>14</v>
      </c>
    </row>
    <row r="7" spans="1:5" x14ac:dyDescent="0.25">
      <c r="A7" s="3" t="s">
        <v>22</v>
      </c>
      <c r="B7" s="3" t="s">
        <v>23</v>
      </c>
      <c r="C7" s="4" t="s">
        <v>8</v>
      </c>
      <c r="D7" s="4" t="s">
        <v>9</v>
      </c>
      <c r="E7" s="4" t="s">
        <v>24</v>
      </c>
    </row>
    <row r="8" spans="1:5" x14ac:dyDescent="0.25">
      <c r="A8" s="3" t="s">
        <v>25</v>
      </c>
      <c r="B8" s="3" t="s">
        <v>26</v>
      </c>
      <c r="C8" s="4" t="s">
        <v>8</v>
      </c>
      <c r="D8" s="4" t="s">
        <v>9</v>
      </c>
      <c r="E8" s="4" t="s">
        <v>14</v>
      </c>
    </row>
    <row r="9" spans="1:5" x14ac:dyDescent="0.25">
      <c r="A9" s="3" t="s">
        <v>27</v>
      </c>
      <c r="B9" s="3" t="s">
        <v>28</v>
      </c>
      <c r="C9" s="4" t="s">
        <v>8</v>
      </c>
      <c r="D9" s="4" t="s">
        <v>9</v>
      </c>
      <c r="E9" s="4" t="s">
        <v>29</v>
      </c>
    </row>
    <row r="10" spans="1:5" x14ac:dyDescent="0.25">
      <c r="A10" s="3" t="s">
        <v>30</v>
      </c>
      <c r="B10" s="3" t="s">
        <v>31</v>
      </c>
      <c r="C10" s="4" t="s">
        <v>8</v>
      </c>
      <c r="D10" s="4" t="s">
        <v>9</v>
      </c>
      <c r="E10" s="4" t="s">
        <v>14</v>
      </c>
    </row>
    <row r="11" spans="1:5" x14ac:dyDescent="0.25">
      <c r="A11" s="3" t="s">
        <v>32</v>
      </c>
      <c r="B11" s="3" t="s">
        <v>33</v>
      </c>
      <c r="C11" s="4" t="s">
        <v>34</v>
      </c>
      <c r="D11" s="4" t="s">
        <v>9</v>
      </c>
      <c r="E11" s="4" t="s">
        <v>14</v>
      </c>
    </row>
    <row r="12" spans="1:5" x14ac:dyDescent="0.25">
      <c r="A12" s="3" t="s">
        <v>35</v>
      </c>
      <c r="B12" s="3" t="s">
        <v>36</v>
      </c>
      <c r="C12" s="4" t="s">
        <v>37</v>
      </c>
      <c r="D12" s="4" t="s">
        <v>9</v>
      </c>
      <c r="E12" s="4" t="s">
        <v>14</v>
      </c>
    </row>
    <row r="13" spans="1:5" x14ac:dyDescent="0.25">
      <c r="A13" s="3" t="s">
        <v>38</v>
      </c>
      <c r="B13" s="3" t="s">
        <v>39</v>
      </c>
      <c r="C13" s="4" t="s">
        <v>8</v>
      </c>
      <c r="D13" s="4" t="s">
        <v>9</v>
      </c>
      <c r="E13" s="4" t="s">
        <v>14</v>
      </c>
    </row>
    <row r="14" spans="1:5" x14ac:dyDescent="0.25">
      <c r="A14" s="5" t="s">
        <v>40</v>
      </c>
      <c r="B14" s="5" t="s">
        <v>41</v>
      </c>
      <c r="C14" s="6" t="s">
        <v>8</v>
      </c>
      <c r="D14" s="6" t="s">
        <v>42</v>
      </c>
      <c r="E14" s="6" t="s">
        <v>14</v>
      </c>
    </row>
    <row r="15" spans="1:5" x14ac:dyDescent="0.25">
      <c r="A15" s="5" t="s">
        <v>43</v>
      </c>
      <c r="B15" s="5" t="s">
        <v>44</v>
      </c>
      <c r="C15" s="6" t="s">
        <v>8</v>
      </c>
      <c r="D15" s="6" t="s">
        <v>42</v>
      </c>
      <c r="E15" s="6" t="s">
        <v>14</v>
      </c>
    </row>
    <row r="16" spans="1:5" x14ac:dyDescent="0.25">
      <c r="A16" s="5" t="s">
        <v>45</v>
      </c>
      <c r="B16" s="5" t="s">
        <v>46</v>
      </c>
      <c r="C16" s="6" t="s">
        <v>8</v>
      </c>
      <c r="D16" s="6" t="s">
        <v>42</v>
      </c>
      <c r="E16" s="6" t="s">
        <v>14</v>
      </c>
    </row>
    <row r="17" spans="1:5" x14ac:dyDescent="0.25">
      <c r="A17" s="5" t="s">
        <v>47</v>
      </c>
      <c r="B17" s="5" t="s">
        <v>48</v>
      </c>
      <c r="C17" s="6" t="s">
        <v>8</v>
      </c>
      <c r="D17" s="6" t="s">
        <v>42</v>
      </c>
      <c r="E17" s="6" t="s">
        <v>49</v>
      </c>
    </row>
    <row r="18" spans="1:5" x14ac:dyDescent="0.25">
      <c r="A18" s="5" t="s">
        <v>50</v>
      </c>
      <c r="B18" s="5" t="s">
        <v>51</v>
      </c>
      <c r="C18" s="6" t="s">
        <v>8</v>
      </c>
      <c r="D18" s="6" t="s">
        <v>42</v>
      </c>
      <c r="E18" s="6" t="s">
        <v>14</v>
      </c>
    </row>
    <row r="19" spans="1:5" x14ac:dyDescent="0.25">
      <c r="A19" s="5" t="s">
        <v>52</v>
      </c>
      <c r="B19" s="5" t="s">
        <v>53</v>
      </c>
      <c r="C19" s="6" t="s">
        <v>8</v>
      </c>
      <c r="D19" s="6" t="s">
        <v>42</v>
      </c>
      <c r="E19" s="6" t="s">
        <v>14</v>
      </c>
    </row>
    <row r="20" spans="1:5" x14ac:dyDescent="0.25">
      <c r="A20" s="5" t="s">
        <v>54</v>
      </c>
      <c r="B20" s="5" t="s">
        <v>55</v>
      </c>
      <c r="C20" s="6" t="s">
        <v>8</v>
      </c>
      <c r="D20" s="6" t="s">
        <v>42</v>
      </c>
      <c r="E20" s="6" t="s">
        <v>14</v>
      </c>
    </row>
    <row r="21" spans="1:5" x14ac:dyDescent="0.25">
      <c r="A21" s="5" t="s">
        <v>56</v>
      </c>
      <c r="B21" s="5" t="s">
        <v>57</v>
      </c>
      <c r="C21" s="6" t="s">
        <v>8</v>
      </c>
      <c r="D21" s="6" t="s">
        <v>42</v>
      </c>
      <c r="E21" s="6" t="s">
        <v>14</v>
      </c>
    </row>
    <row r="22" spans="1:5" x14ac:dyDescent="0.25">
      <c r="A22" s="5" t="s">
        <v>58</v>
      </c>
      <c r="B22" s="5" t="s">
        <v>59</v>
      </c>
      <c r="C22" s="6" t="s">
        <v>8</v>
      </c>
      <c r="D22" s="6" t="s">
        <v>42</v>
      </c>
      <c r="E22" s="6" t="s">
        <v>14</v>
      </c>
    </row>
    <row r="23" spans="1:5" x14ac:dyDescent="0.25">
      <c r="A23" s="5" t="s">
        <v>60</v>
      </c>
      <c r="B23" s="5" t="s">
        <v>59</v>
      </c>
      <c r="C23" s="6" t="s">
        <v>8</v>
      </c>
      <c r="D23" s="6" t="s">
        <v>42</v>
      </c>
      <c r="E23" s="6" t="s">
        <v>14</v>
      </c>
    </row>
    <row r="24" spans="1:5" x14ac:dyDescent="0.25">
      <c r="A24" s="5" t="s">
        <v>61</v>
      </c>
      <c r="B24" s="5" t="s">
        <v>62</v>
      </c>
      <c r="C24" s="6" t="s">
        <v>8</v>
      </c>
      <c r="D24" s="6" t="s">
        <v>42</v>
      </c>
      <c r="E24" s="6" t="s">
        <v>14</v>
      </c>
    </row>
    <row r="25" spans="1:5" x14ac:dyDescent="0.25">
      <c r="A25" s="5" t="s">
        <v>63</v>
      </c>
      <c r="B25" s="5" t="s">
        <v>64</v>
      </c>
      <c r="C25" s="6" t="s">
        <v>8</v>
      </c>
      <c r="D25" s="6" t="s">
        <v>42</v>
      </c>
      <c r="E25" s="6" t="s">
        <v>14</v>
      </c>
    </row>
    <row r="26" spans="1:5" x14ac:dyDescent="0.25">
      <c r="A26" s="5" t="s">
        <v>65</v>
      </c>
      <c r="B26" s="5" t="s">
        <v>66</v>
      </c>
      <c r="C26" s="6" t="s">
        <v>8</v>
      </c>
      <c r="D26" s="6" t="s">
        <v>42</v>
      </c>
      <c r="E26" s="6" t="s">
        <v>29</v>
      </c>
    </row>
    <row r="27" spans="1:5" x14ac:dyDescent="0.25">
      <c r="A27" s="5" t="s">
        <v>67</v>
      </c>
      <c r="B27" s="5" t="s">
        <v>68</v>
      </c>
      <c r="C27" s="6" t="s">
        <v>8</v>
      </c>
      <c r="D27" s="6" t="s">
        <v>42</v>
      </c>
      <c r="E27" s="6" t="s">
        <v>14</v>
      </c>
    </row>
    <row r="28" spans="1:5" x14ac:dyDescent="0.25">
      <c r="A28" s="5" t="s">
        <v>69</v>
      </c>
      <c r="B28" s="5" t="s">
        <v>70</v>
      </c>
      <c r="C28" s="6" t="s">
        <v>8</v>
      </c>
      <c r="D28" s="6" t="s">
        <v>42</v>
      </c>
      <c r="E28" s="6" t="s">
        <v>14</v>
      </c>
    </row>
    <row r="29" spans="1:5" x14ac:dyDescent="0.25">
      <c r="A29" s="5" t="s">
        <v>71</v>
      </c>
      <c r="B29" s="5" t="s">
        <v>72</v>
      </c>
      <c r="C29" s="6" t="s">
        <v>8</v>
      </c>
      <c r="D29" s="6" t="s">
        <v>42</v>
      </c>
      <c r="E29" s="6" t="s">
        <v>49</v>
      </c>
    </row>
    <row r="30" spans="1:5" x14ac:dyDescent="0.25">
      <c r="A30" s="5" t="s">
        <v>73</v>
      </c>
      <c r="B30" s="5" t="s">
        <v>74</v>
      </c>
      <c r="C30" s="6" t="s">
        <v>8</v>
      </c>
      <c r="D30" s="6" t="s">
        <v>42</v>
      </c>
      <c r="E30" s="6" t="s">
        <v>14</v>
      </c>
    </row>
    <row r="31" spans="1:5" x14ac:dyDescent="0.25">
      <c r="A31" s="5" t="s">
        <v>75</v>
      </c>
      <c r="B31" s="5" t="s">
        <v>76</v>
      </c>
      <c r="C31" s="6" t="s">
        <v>8</v>
      </c>
      <c r="D31" s="6" t="s">
        <v>42</v>
      </c>
      <c r="E31" s="6" t="s">
        <v>14</v>
      </c>
    </row>
    <row r="32" spans="1:5" x14ac:dyDescent="0.25">
      <c r="A32" s="5" t="s">
        <v>77</v>
      </c>
      <c r="B32" s="5" t="s">
        <v>78</v>
      </c>
      <c r="C32" s="6" t="s">
        <v>8</v>
      </c>
      <c r="D32" s="6" t="s">
        <v>42</v>
      </c>
      <c r="E32" s="6" t="s">
        <v>14</v>
      </c>
    </row>
    <row r="33" spans="1:5" x14ac:dyDescent="0.25">
      <c r="A33" s="5" t="s">
        <v>79</v>
      </c>
      <c r="B33" s="5" t="s">
        <v>78</v>
      </c>
      <c r="C33" s="6" t="s">
        <v>8</v>
      </c>
      <c r="D33" s="6" t="s">
        <v>42</v>
      </c>
      <c r="E33" s="6" t="s">
        <v>14</v>
      </c>
    </row>
    <row r="34" spans="1:5" x14ac:dyDescent="0.25">
      <c r="A34" s="5" t="s">
        <v>80</v>
      </c>
      <c r="B34" s="5" t="s">
        <v>78</v>
      </c>
      <c r="C34" s="6" t="s">
        <v>8</v>
      </c>
      <c r="D34" s="6" t="s">
        <v>42</v>
      </c>
      <c r="E34" s="6" t="s">
        <v>14</v>
      </c>
    </row>
    <row r="35" spans="1:5" x14ac:dyDescent="0.25">
      <c r="A35" s="5" t="s">
        <v>81</v>
      </c>
      <c r="B35" s="5" t="s">
        <v>82</v>
      </c>
      <c r="C35" s="6" t="s">
        <v>8</v>
      </c>
      <c r="D35" s="6" t="s">
        <v>42</v>
      </c>
      <c r="E35" s="6" t="s">
        <v>83</v>
      </c>
    </row>
    <row r="36" spans="1:5" x14ac:dyDescent="0.25">
      <c r="A36" s="5" t="s">
        <v>84</v>
      </c>
      <c r="B36" s="5" t="s">
        <v>85</v>
      </c>
      <c r="C36" s="6" t="s">
        <v>8</v>
      </c>
      <c r="D36" s="6" t="s">
        <v>42</v>
      </c>
      <c r="E36" s="6" t="s">
        <v>14</v>
      </c>
    </row>
    <row r="37" spans="1:5" x14ac:dyDescent="0.25">
      <c r="A37" s="5" t="s">
        <v>86</v>
      </c>
      <c r="B37" s="5" t="s">
        <v>87</v>
      </c>
      <c r="C37" s="6" t="s">
        <v>8</v>
      </c>
      <c r="D37" s="6" t="s">
        <v>42</v>
      </c>
      <c r="E37" s="6" t="s">
        <v>14</v>
      </c>
    </row>
    <row r="38" spans="1:5" x14ac:dyDescent="0.25">
      <c r="A38" s="5" t="s">
        <v>88</v>
      </c>
      <c r="B38" s="5" t="s">
        <v>85</v>
      </c>
      <c r="C38" s="6" t="s">
        <v>8</v>
      </c>
      <c r="D38" s="6" t="s">
        <v>42</v>
      </c>
      <c r="E38" s="6" t="s">
        <v>14</v>
      </c>
    </row>
    <row r="39" spans="1:5" x14ac:dyDescent="0.25">
      <c r="A39" s="5" t="s">
        <v>89</v>
      </c>
      <c r="B39" s="5" t="s">
        <v>90</v>
      </c>
      <c r="C39" s="6" t="s">
        <v>8</v>
      </c>
      <c r="D39" s="6" t="s">
        <v>42</v>
      </c>
      <c r="E39" s="6" t="s">
        <v>14</v>
      </c>
    </row>
    <row r="40" spans="1:5" x14ac:dyDescent="0.25">
      <c r="A40" s="5" t="s">
        <v>91</v>
      </c>
      <c r="B40" s="5" t="s">
        <v>92</v>
      </c>
      <c r="C40" s="6" t="s">
        <v>8</v>
      </c>
      <c r="D40" s="6" t="s">
        <v>42</v>
      </c>
      <c r="E40" s="6" t="s">
        <v>14</v>
      </c>
    </row>
    <row r="41" spans="1:5" x14ac:dyDescent="0.25">
      <c r="A41" s="5" t="s">
        <v>93</v>
      </c>
      <c r="B41" s="5" t="s">
        <v>94</v>
      </c>
      <c r="C41" s="6" t="s">
        <v>8</v>
      </c>
      <c r="D41" s="6" t="s">
        <v>42</v>
      </c>
      <c r="E41" s="6" t="s">
        <v>14</v>
      </c>
    </row>
    <row r="42" spans="1:5" x14ac:dyDescent="0.25">
      <c r="A42" s="5" t="s">
        <v>95</v>
      </c>
      <c r="B42" s="5" t="s">
        <v>96</v>
      </c>
      <c r="C42" s="6" t="s">
        <v>8</v>
      </c>
      <c r="D42" s="6" t="s">
        <v>42</v>
      </c>
      <c r="E42" s="6" t="s">
        <v>14</v>
      </c>
    </row>
    <row r="43" spans="1:5" x14ac:dyDescent="0.25">
      <c r="A43" s="5" t="s">
        <v>97</v>
      </c>
      <c r="B43" s="5" t="s">
        <v>48</v>
      </c>
      <c r="C43" s="6" t="s">
        <v>8</v>
      </c>
      <c r="D43" s="6" t="s">
        <v>42</v>
      </c>
      <c r="E43" s="6" t="s">
        <v>14</v>
      </c>
    </row>
    <row r="44" spans="1:5" x14ac:dyDescent="0.25">
      <c r="A44" s="5" t="s">
        <v>98</v>
      </c>
      <c r="B44" s="5" t="s">
        <v>99</v>
      </c>
      <c r="C44" s="6" t="s">
        <v>8</v>
      </c>
      <c r="D44" s="6" t="s">
        <v>42</v>
      </c>
      <c r="E44" s="6" t="s">
        <v>14</v>
      </c>
    </row>
    <row r="45" spans="1:5" x14ac:dyDescent="0.25">
      <c r="A45" s="5" t="s">
        <v>100</v>
      </c>
      <c r="B45" s="5" t="s">
        <v>78</v>
      </c>
      <c r="C45" s="6" t="s">
        <v>8</v>
      </c>
      <c r="D45" s="6" t="s">
        <v>42</v>
      </c>
      <c r="E45" s="6" t="s">
        <v>14</v>
      </c>
    </row>
    <row r="46" spans="1:5" x14ac:dyDescent="0.25">
      <c r="A46" s="5" t="s">
        <v>101</v>
      </c>
      <c r="B46" s="5" t="s">
        <v>102</v>
      </c>
      <c r="C46" s="6" t="s">
        <v>8</v>
      </c>
      <c r="D46" s="6" t="s">
        <v>42</v>
      </c>
      <c r="E46" s="6" t="s">
        <v>14</v>
      </c>
    </row>
    <row r="47" spans="1:5" x14ac:dyDescent="0.25">
      <c r="A47" s="5" t="s">
        <v>103</v>
      </c>
      <c r="B47" s="5" t="s">
        <v>104</v>
      </c>
      <c r="C47" s="6" t="s">
        <v>8</v>
      </c>
      <c r="D47" s="6" t="s">
        <v>42</v>
      </c>
      <c r="E47" s="6" t="s">
        <v>14</v>
      </c>
    </row>
    <row r="48" spans="1:5" x14ac:dyDescent="0.25">
      <c r="A48" s="5" t="s">
        <v>105</v>
      </c>
      <c r="B48" s="5" t="s">
        <v>106</v>
      </c>
      <c r="C48" s="6" t="s">
        <v>8</v>
      </c>
      <c r="D48" s="6" t="s">
        <v>42</v>
      </c>
      <c r="E48" s="6" t="s">
        <v>14</v>
      </c>
    </row>
    <row r="49" spans="1:5" x14ac:dyDescent="0.25">
      <c r="A49" s="5" t="s">
        <v>107</v>
      </c>
      <c r="B49" s="5" t="s">
        <v>108</v>
      </c>
      <c r="C49" s="6" t="s">
        <v>8</v>
      </c>
      <c r="D49" s="6" t="s">
        <v>42</v>
      </c>
      <c r="E49" s="6" t="s">
        <v>14</v>
      </c>
    </row>
    <row r="50" spans="1:5" x14ac:dyDescent="0.25">
      <c r="A50" s="5" t="s">
        <v>109</v>
      </c>
      <c r="B50" s="5" t="s">
        <v>110</v>
      </c>
      <c r="C50" s="6" t="s">
        <v>8</v>
      </c>
      <c r="D50" s="6" t="s">
        <v>42</v>
      </c>
      <c r="E50" s="6" t="s">
        <v>14</v>
      </c>
    </row>
    <row r="51" spans="1:5" x14ac:dyDescent="0.25">
      <c r="A51" s="5" t="s">
        <v>111</v>
      </c>
      <c r="B51" s="5" t="s">
        <v>112</v>
      </c>
      <c r="C51" s="6" t="s">
        <v>8</v>
      </c>
      <c r="D51" s="6" t="s">
        <v>42</v>
      </c>
      <c r="E51" s="6" t="s">
        <v>14</v>
      </c>
    </row>
    <row r="52" spans="1:5" x14ac:dyDescent="0.25">
      <c r="A52" s="5" t="s">
        <v>113</v>
      </c>
      <c r="B52" s="5" t="s">
        <v>114</v>
      </c>
      <c r="C52" s="6" t="s">
        <v>8</v>
      </c>
      <c r="D52" s="6" t="s">
        <v>42</v>
      </c>
      <c r="E52" s="6" t="s">
        <v>14</v>
      </c>
    </row>
    <row r="53" spans="1:5" x14ac:dyDescent="0.25">
      <c r="A53" s="5" t="s">
        <v>115</v>
      </c>
      <c r="B53" s="5" t="s">
        <v>116</v>
      </c>
      <c r="C53" s="6" t="s">
        <v>8</v>
      </c>
      <c r="D53" s="6" t="s">
        <v>42</v>
      </c>
      <c r="E53" s="6" t="s">
        <v>14</v>
      </c>
    </row>
    <row r="54" spans="1:5" x14ac:dyDescent="0.25">
      <c r="A54" s="5" t="s">
        <v>117</v>
      </c>
      <c r="B54" s="5" t="s">
        <v>116</v>
      </c>
      <c r="C54" s="6" t="s">
        <v>8</v>
      </c>
      <c r="D54" s="6" t="s">
        <v>42</v>
      </c>
      <c r="E54" s="6" t="s">
        <v>14</v>
      </c>
    </row>
    <row r="55" spans="1:5" x14ac:dyDescent="0.25">
      <c r="A55" s="5" t="s">
        <v>118</v>
      </c>
      <c r="B55" s="5" t="s">
        <v>116</v>
      </c>
      <c r="C55" s="6" t="s">
        <v>8</v>
      </c>
      <c r="D55" s="6" t="s">
        <v>42</v>
      </c>
      <c r="E55" s="6" t="s">
        <v>14</v>
      </c>
    </row>
    <row r="56" spans="1:5" x14ac:dyDescent="0.25">
      <c r="A56" s="5" t="s">
        <v>119</v>
      </c>
      <c r="B56" s="5" t="s">
        <v>116</v>
      </c>
      <c r="C56" s="6" t="s">
        <v>8</v>
      </c>
      <c r="D56" s="6" t="s">
        <v>42</v>
      </c>
      <c r="E56" s="6" t="s">
        <v>14</v>
      </c>
    </row>
    <row r="57" spans="1:5" x14ac:dyDescent="0.25">
      <c r="A57" s="5" t="s">
        <v>120</v>
      </c>
      <c r="B57" s="5" t="s">
        <v>121</v>
      </c>
      <c r="C57" s="6" t="s">
        <v>8</v>
      </c>
      <c r="D57" s="6" t="s">
        <v>42</v>
      </c>
      <c r="E57" s="6" t="s">
        <v>14</v>
      </c>
    </row>
    <row r="58" spans="1:5" x14ac:dyDescent="0.25">
      <c r="A58" s="5" t="s">
        <v>122</v>
      </c>
      <c r="B58" s="5" t="s">
        <v>123</v>
      </c>
      <c r="C58" s="6" t="s">
        <v>8</v>
      </c>
      <c r="D58" s="6" t="s">
        <v>42</v>
      </c>
      <c r="E58" s="6" t="s">
        <v>14</v>
      </c>
    </row>
    <row r="59" spans="1:5" x14ac:dyDescent="0.25">
      <c r="A59" s="5" t="s">
        <v>124</v>
      </c>
      <c r="B59" s="5" t="s">
        <v>121</v>
      </c>
      <c r="C59" s="6" t="s">
        <v>8</v>
      </c>
      <c r="D59" s="6" t="s">
        <v>42</v>
      </c>
      <c r="E59" s="6" t="s">
        <v>14</v>
      </c>
    </row>
    <row r="60" spans="1:5" x14ac:dyDescent="0.25">
      <c r="A60" s="5" t="s">
        <v>125</v>
      </c>
      <c r="B60" s="5" t="s">
        <v>121</v>
      </c>
      <c r="C60" s="6" t="s">
        <v>8</v>
      </c>
      <c r="D60" s="6" t="s">
        <v>42</v>
      </c>
      <c r="E60" s="6" t="s">
        <v>14</v>
      </c>
    </row>
    <row r="61" spans="1:5" x14ac:dyDescent="0.25">
      <c r="A61" s="5" t="s">
        <v>126</v>
      </c>
      <c r="B61" s="5" t="s">
        <v>127</v>
      </c>
      <c r="C61" s="6" t="s">
        <v>8</v>
      </c>
      <c r="D61" s="6" t="s">
        <v>42</v>
      </c>
      <c r="E61" s="6" t="s">
        <v>14</v>
      </c>
    </row>
    <row r="62" spans="1:5" x14ac:dyDescent="0.25">
      <c r="A62" s="5" t="s">
        <v>128</v>
      </c>
      <c r="B62" s="5" t="s">
        <v>129</v>
      </c>
      <c r="C62" s="6" t="s">
        <v>8</v>
      </c>
      <c r="D62" s="6" t="s">
        <v>42</v>
      </c>
      <c r="E62" s="6" t="s">
        <v>14</v>
      </c>
    </row>
    <row r="63" spans="1:5" x14ac:dyDescent="0.25">
      <c r="A63" s="5" t="s">
        <v>130</v>
      </c>
      <c r="B63" s="5" t="s">
        <v>129</v>
      </c>
      <c r="C63" s="6" t="s">
        <v>8</v>
      </c>
      <c r="D63" s="6" t="s">
        <v>42</v>
      </c>
      <c r="E63" s="6" t="s">
        <v>14</v>
      </c>
    </row>
    <row r="64" spans="1:5" x14ac:dyDescent="0.25">
      <c r="A64" s="5" t="s">
        <v>131</v>
      </c>
      <c r="B64" s="5" t="s">
        <v>132</v>
      </c>
      <c r="C64" s="6" t="s">
        <v>8</v>
      </c>
      <c r="D64" s="6" t="s">
        <v>42</v>
      </c>
      <c r="E64" s="6" t="s">
        <v>14</v>
      </c>
    </row>
    <row r="65" spans="1:5" x14ac:dyDescent="0.25">
      <c r="A65" s="5" t="s">
        <v>133</v>
      </c>
      <c r="B65" s="5" t="s">
        <v>102</v>
      </c>
      <c r="C65" s="6" t="s">
        <v>8</v>
      </c>
      <c r="D65" s="6" t="s">
        <v>42</v>
      </c>
      <c r="E65" s="6" t="s">
        <v>14</v>
      </c>
    </row>
    <row r="66" spans="1:5" x14ac:dyDescent="0.25">
      <c r="A66" s="5" t="s">
        <v>134</v>
      </c>
      <c r="B66" s="5" t="s">
        <v>135</v>
      </c>
      <c r="C66" s="6" t="s">
        <v>8</v>
      </c>
      <c r="D66" s="6" t="s">
        <v>42</v>
      </c>
      <c r="E66" s="6" t="s">
        <v>14</v>
      </c>
    </row>
    <row r="67" spans="1:5" x14ac:dyDescent="0.25">
      <c r="A67" s="5" t="s">
        <v>136</v>
      </c>
      <c r="B67" s="5" t="s">
        <v>137</v>
      </c>
      <c r="C67" s="6" t="s">
        <v>8</v>
      </c>
      <c r="D67" s="6" t="s">
        <v>42</v>
      </c>
      <c r="E67" s="6" t="s">
        <v>14</v>
      </c>
    </row>
    <row r="68" spans="1:5" x14ac:dyDescent="0.25">
      <c r="A68" s="5" t="s">
        <v>138</v>
      </c>
      <c r="B68" s="5" t="s">
        <v>139</v>
      </c>
      <c r="C68" s="6" t="s">
        <v>8</v>
      </c>
      <c r="D68" s="6" t="s">
        <v>42</v>
      </c>
      <c r="E68" s="6" t="s">
        <v>14</v>
      </c>
    </row>
    <row r="69" spans="1:5" x14ac:dyDescent="0.25">
      <c r="A69" s="7" t="s">
        <v>140</v>
      </c>
      <c r="B69" s="5" t="s">
        <v>141</v>
      </c>
      <c r="C69" s="8" t="s">
        <v>8</v>
      </c>
      <c r="D69" s="8" t="s">
        <v>42</v>
      </c>
      <c r="E69" s="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B17" sqref="B17"/>
    </sheetView>
  </sheetViews>
  <sheetFormatPr defaultRowHeight="15" x14ac:dyDescent="0.25"/>
  <cols>
    <col min="1" max="1" width="11" customWidth="1"/>
    <col min="2" max="2" width="13.7109375" customWidth="1"/>
    <col min="3" max="3" width="15" customWidth="1"/>
    <col min="4" max="4" width="12.5703125" customWidth="1"/>
    <col min="5" max="5" width="13.42578125" customWidth="1"/>
    <col min="6" max="6" width="28" customWidth="1"/>
    <col min="7" max="7" width="21.85546875" customWidth="1"/>
    <col min="8" max="8" width="16.5703125" customWidth="1"/>
    <col min="9" max="9" width="13.28515625" customWidth="1"/>
    <col min="10" max="10" width="12.85546875" customWidth="1"/>
    <col min="11" max="11" width="13.5703125" customWidth="1"/>
    <col min="12" max="12" width="16" customWidth="1"/>
    <col min="14" max="14" width="14.7109375" customWidth="1"/>
    <col min="15" max="15" width="14.140625" customWidth="1"/>
    <col min="16" max="16" width="12.42578125" customWidth="1"/>
  </cols>
  <sheetData>
    <row r="1" spans="1:19" ht="52.5" customHeight="1" x14ac:dyDescent="0.25">
      <c r="A1" s="9" t="s">
        <v>0</v>
      </c>
      <c r="B1" s="9" t="s">
        <v>1</v>
      </c>
      <c r="C1" s="10" t="s">
        <v>2</v>
      </c>
      <c r="D1" s="10" t="s">
        <v>3</v>
      </c>
      <c r="E1" s="10" t="s">
        <v>143</v>
      </c>
      <c r="F1" s="11" t="s">
        <v>144</v>
      </c>
      <c r="G1" s="9" t="s">
        <v>145</v>
      </c>
      <c r="H1" s="10" t="s">
        <v>146</v>
      </c>
      <c r="I1" s="12" t="s">
        <v>147</v>
      </c>
      <c r="J1" s="12" t="s">
        <v>148</v>
      </c>
      <c r="K1" s="12" t="s">
        <v>149</v>
      </c>
      <c r="L1" s="13" t="s">
        <v>150</v>
      </c>
      <c r="M1" s="10" t="s">
        <v>151</v>
      </c>
      <c r="N1" s="14" t="s">
        <v>152</v>
      </c>
      <c r="O1" s="10" t="s">
        <v>153</v>
      </c>
      <c r="P1" s="10" t="s">
        <v>5</v>
      </c>
      <c r="Q1" s="10"/>
      <c r="R1" s="10"/>
      <c r="S1" s="10"/>
    </row>
    <row r="2" spans="1:19" ht="15.75" x14ac:dyDescent="0.25">
      <c r="A2" s="15" t="s">
        <v>154</v>
      </c>
      <c r="B2" s="16"/>
      <c r="C2" s="17"/>
      <c r="D2" s="17"/>
      <c r="E2" s="17"/>
      <c r="F2" s="18"/>
      <c r="G2" s="16"/>
      <c r="H2" s="17"/>
      <c r="I2" s="19"/>
      <c r="J2" s="19"/>
      <c r="K2" s="19"/>
      <c r="L2" s="20"/>
      <c r="M2" s="17"/>
      <c r="N2" s="21"/>
      <c r="O2" s="17"/>
      <c r="P2" s="17"/>
      <c r="Q2" s="17"/>
      <c r="R2" s="17"/>
      <c r="S2" s="17"/>
    </row>
    <row r="3" spans="1:19" ht="15.75" x14ac:dyDescent="0.25">
      <c r="A3" s="22" t="s">
        <v>155</v>
      </c>
      <c r="B3" s="22"/>
      <c r="C3" s="23"/>
      <c r="D3" s="23" t="s">
        <v>156</v>
      </c>
      <c r="E3" s="24" t="s">
        <v>157</v>
      </c>
      <c r="F3" s="25" t="s">
        <v>158</v>
      </c>
      <c r="G3" s="26" t="s">
        <v>159</v>
      </c>
      <c r="H3" s="27" t="s">
        <v>160</v>
      </c>
      <c r="I3" s="28">
        <v>363</v>
      </c>
      <c r="J3" s="28">
        <v>66718</v>
      </c>
      <c r="K3" s="28" t="str">
        <f>I3&amp;"/"&amp;J3</f>
        <v>363/66718</v>
      </c>
      <c r="L3" s="29">
        <v>5.4408105758565906E-3</v>
      </c>
      <c r="M3" s="30" t="s">
        <v>161</v>
      </c>
      <c r="N3" s="31" t="s">
        <v>83</v>
      </c>
      <c r="O3" s="23" t="s">
        <v>162</v>
      </c>
      <c r="P3" s="33" t="s">
        <v>163</v>
      </c>
      <c r="Q3" s="23"/>
      <c r="R3" s="23"/>
      <c r="S3" s="23"/>
    </row>
    <row r="4" spans="1:19" ht="15.75" x14ac:dyDescent="0.25">
      <c r="A4" s="22" t="s">
        <v>164</v>
      </c>
      <c r="B4" s="22"/>
      <c r="C4" s="23"/>
      <c r="D4" s="23" t="s">
        <v>156</v>
      </c>
      <c r="E4" s="27" t="s">
        <v>165</v>
      </c>
      <c r="F4" s="25" t="s">
        <v>166</v>
      </c>
      <c r="G4" s="34" t="s">
        <v>167</v>
      </c>
      <c r="H4" s="27" t="s">
        <v>168</v>
      </c>
      <c r="I4" s="28" t="s">
        <v>169</v>
      </c>
      <c r="J4" s="28" t="s">
        <v>169</v>
      </c>
      <c r="K4" s="35" t="s">
        <v>169</v>
      </c>
      <c r="L4" s="29" t="s">
        <v>169</v>
      </c>
      <c r="M4" s="30" t="s">
        <v>169</v>
      </c>
      <c r="N4" s="31" t="s">
        <v>83</v>
      </c>
      <c r="O4" s="32" t="s">
        <v>162</v>
      </c>
      <c r="P4" s="33" t="s">
        <v>163</v>
      </c>
      <c r="Q4" s="23"/>
      <c r="R4" s="23"/>
      <c r="S4" s="23"/>
    </row>
    <row r="5" spans="1:19" ht="15.75" x14ac:dyDescent="0.25">
      <c r="A5" s="22" t="s">
        <v>170</v>
      </c>
      <c r="B5" s="22"/>
      <c r="C5" s="23"/>
      <c r="D5" s="23" t="s">
        <v>156</v>
      </c>
      <c r="E5" s="27" t="s">
        <v>171</v>
      </c>
      <c r="F5" s="25" t="s">
        <v>172</v>
      </c>
      <c r="G5" s="26" t="s">
        <v>173</v>
      </c>
      <c r="H5" s="27" t="s">
        <v>174</v>
      </c>
      <c r="I5" s="28">
        <v>17</v>
      </c>
      <c r="J5" s="28">
        <v>6578</v>
      </c>
      <c r="K5" s="28" t="str">
        <f t="shared" ref="K5:K15" si="0">I5&amp;"/"&amp;J5</f>
        <v>17/6578</v>
      </c>
      <c r="L5" s="29">
        <v>2.584372149589541E-3</v>
      </c>
      <c r="M5" s="30" t="s">
        <v>175</v>
      </c>
      <c r="N5" s="31" t="s">
        <v>83</v>
      </c>
      <c r="O5" s="23" t="s">
        <v>176</v>
      </c>
      <c r="P5" s="33" t="s">
        <v>163</v>
      </c>
      <c r="Q5" s="23"/>
      <c r="R5" s="23"/>
      <c r="S5" s="23"/>
    </row>
    <row r="6" spans="1:19" ht="15.75" x14ac:dyDescent="0.25">
      <c r="A6" s="36" t="s">
        <v>170</v>
      </c>
      <c r="B6" s="36"/>
      <c r="C6" s="37"/>
      <c r="D6" s="37" t="s">
        <v>156</v>
      </c>
      <c r="E6" s="38" t="s">
        <v>177</v>
      </c>
      <c r="F6" s="39" t="s">
        <v>178</v>
      </c>
      <c r="G6" s="40" t="s">
        <v>179</v>
      </c>
      <c r="H6" s="38" t="s">
        <v>180</v>
      </c>
      <c r="I6" s="41">
        <v>23</v>
      </c>
      <c r="J6" s="41">
        <v>66743</v>
      </c>
      <c r="K6" s="41" t="str">
        <f t="shared" si="0"/>
        <v>23/66743</v>
      </c>
      <c r="L6" s="42">
        <v>3.4460542678632964E-4</v>
      </c>
      <c r="M6" s="43" t="s">
        <v>161</v>
      </c>
      <c r="N6" s="31" t="s">
        <v>83</v>
      </c>
      <c r="O6" s="32" t="s">
        <v>162</v>
      </c>
      <c r="P6" s="33" t="s">
        <v>163</v>
      </c>
      <c r="Q6" s="45"/>
      <c r="R6" s="23"/>
      <c r="S6" s="23"/>
    </row>
    <row r="7" spans="1:19" ht="15.75" x14ac:dyDescent="0.25">
      <c r="A7" s="36" t="s">
        <v>181</v>
      </c>
      <c r="B7" s="36"/>
      <c r="C7" s="37"/>
      <c r="D7" s="37" t="s">
        <v>156</v>
      </c>
      <c r="E7" s="38" t="s">
        <v>182</v>
      </c>
      <c r="F7" s="39" t="s">
        <v>183</v>
      </c>
      <c r="G7" s="40" t="str">
        <f>INDEX([1]Reportable_SNP_table!$F:$F,MATCH(E7,[1]Reportable_SNP_table!$A:$A,0))</f>
        <v>p.Tyr736LeufsX5</v>
      </c>
      <c r="H7" s="38" t="s">
        <v>184</v>
      </c>
      <c r="I7" s="41">
        <v>15</v>
      </c>
      <c r="J7" s="41">
        <v>66448</v>
      </c>
      <c r="K7" s="41" t="str">
        <f t="shared" si="0"/>
        <v>15/66448</v>
      </c>
      <c r="L7" s="42">
        <v>2.2574042860582712E-4</v>
      </c>
      <c r="M7" s="43" t="s">
        <v>161</v>
      </c>
      <c r="N7" s="31" t="s">
        <v>83</v>
      </c>
      <c r="O7" s="23" t="s">
        <v>162</v>
      </c>
      <c r="P7" s="33" t="s">
        <v>163</v>
      </c>
      <c r="Q7" s="23"/>
      <c r="R7" s="23"/>
      <c r="S7" s="23"/>
    </row>
    <row r="8" spans="1:19" ht="15.75" x14ac:dyDescent="0.25">
      <c r="A8" s="36" t="s">
        <v>185</v>
      </c>
      <c r="B8" s="36"/>
      <c r="C8" s="37"/>
      <c r="D8" s="37" t="s">
        <v>156</v>
      </c>
      <c r="E8" s="38" t="s">
        <v>186</v>
      </c>
      <c r="F8" s="46" t="s">
        <v>187</v>
      </c>
      <c r="G8" s="40" t="s">
        <v>188</v>
      </c>
      <c r="H8" s="38" t="s">
        <v>189</v>
      </c>
      <c r="I8" s="41">
        <v>13</v>
      </c>
      <c r="J8" s="41">
        <v>66658</v>
      </c>
      <c r="K8" s="41" t="str">
        <f t="shared" si="0"/>
        <v>13/66658</v>
      </c>
      <c r="L8" s="42">
        <v>1.9502535329592847E-4</v>
      </c>
      <c r="M8" s="43" t="s">
        <v>161</v>
      </c>
      <c r="N8" s="31" t="s">
        <v>83</v>
      </c>
      <c r="O8" s="23" t="s">
        <v>162</v>
      </c>
      <c r="P8" s="33" t="s">
        <v>11</v>
      </c>
      <c r="Q8" s="23"/>
      <c r="R8" s="23"/>
      <c r="S8" s="23"/>
    </row>
    <row r="9" spans="1:19" ht="15.75" x14ac:dyDescent="0.25">
      <c r="A9" s="36" t="s">
        <v>190</v>
      </c>
      <c r="B9" s="36"/>
      <c r="C9" s="37"/>
      <c r="D9" s="37" t="s">
        <v>156</v>
      </c>
      <c r="E9" s="38" t="s">
        <v>191</v>
      </c>
      <c r="F9" s="39" t="s">
        <v>192</v>
      </c>
      <c r="G9" s="40" t="s">
        <v>193</v>
      </c>
      <c r="H9" s="38" t="s">
        <v>194</v>
      </c>
      <c r="I9" s="41">
        <v>132</v>
      </c>
      <c r="J9" s="41">
        <v>47344</v>
      </c>
      <c r="K9" s="41" t="str">
        <f t="shared" si="0"/>
        <v>132/47344</v>
      </c>
      <c r="L9" s="42">
        <v>2.7881040892193307E-3</v>
      </c>
      <c r="M9" s="43" t="s">
        <v>161</v>
      </c>
      <c r="N9" s="31" t="s">
        <v>83</v>
      </c>
      <c r="O9" s="32" t="s">
        <v>162</v>
      </c>
      <c r="P9" s="33" t="s">
        <v>163</v>
      </c>
      <c r="Q9" s="23"/>
      <c r="R9" s="23"/>
      <c r="S9" s="23"/>
    </row>
    <row r="10" spans="1:19" ht="31.5" x14ac:dyDescent="0.25">
      <c r="A10" s="47" t="s">
        <v>196</v>
      </c>
      <c r="B10" s="47"/>
      <c r="C10" s="37"/>
      <c r="D10" s="37"/>
      <c r="E10" s="37" t="s">
        <v>197</v>
      </c>
      <c r="F10" s="43" t="s">
        <v>198</v>
      </c>
      <c r="G10" s="47" t="s">
        <v>199</v>
      </c>
      <c r="H10" s="37" t="s">
        <v>200</v>
      </c>
      <c r="I10" s="41">
        <v>10358</v>
      </c>
      <c r="J10" s="41">
        <v>10404</v>
      </c>
      <c r="K10" s="41" t="str">
        <f t="shared" si="0"/>
        <v>10358/10404</v>
      </c>
      <c r="L10" s="48" t="s">
        <v>201</v>
      </c>
      <c r="M10" s="43" t="s">
        <v>202</v>
      </c>
      <c r="N10" s="31"/>
      <c r="O10" s="23" t="s">
        <v>203</v>
      </c>
      <c r="P10" s="33" t="s">
        <v>163</v>
      </c>
      <c r="Q10" s="23"/>
      <c r="R10" s="23"/>
      <c r="S10" s="23"/>
    </row>
    <row r="11" spans="1:19" ht="15.75" x14ac:dyDescent="0.25">
      <c r="A11" s="36" t="s">
        <v>204</v>
      </c>
      <c r="B11" s="36"/>
      <c r="C11" s="37"/>
      <c r="D11" s="37" t="s">
        <v>156</v>
      </c>
      <c r="E11" s="38" t="s">
        <v>205</v>
      </c>
      <c r="F11" s="39" t="s">
        <v>206</v>
      </c>
      <c r="G11" s="40" t="s">
        <v>207</v>
      </c>
      <c r="H11" s="38" t="s">
        <v>208</v>
      </c>
      <c r="I11" s="41">
        <v>15</v>
      </c>
      <c r="J11" s="41">
        <v>66732</v>
      </c>
      <c r="K11" s="41" t="str">
        <f t="shared" si="0"/>
        <v>15/66732</v>
      </c>
      <c r="L11" s="42">
        <v>2.2477971587843914E-4</v>
      </c>
      <c r="M11" s="43" t="s">
        <v>161</v>
      </c>
      <c r="N11" s="31" t="s">
        <v>83</v>
      </c>
      <c r="O11" s="23" t="s">
        <v>162</v>
      </c>
      <c r="P11" s="33" t="s">
        <v>163</v>
      </c>
      <c r="Q11" s="23"/>
      <c r="R11" s="23"/>
      <c r="S11" s="23"/>
    </row>
    <row r="12" spans="1:19" ht="15.75" x14ac:dyDescent="0.25">
      <c r="A12" s="36" t="s">
        <v>209</v>
      </c>
      <c r="B12" s="36"/>
      <c r="C12" s="37"/>
      <c r="D12" s="37" t="s">
        <v>156</v>
      </c>
      <c r="E12" s="38" t="s">
        <v>210</v>
      </c>
      <c r="F12" s="39" t="s">
        <v>211</v>
      </c>
      <c r="G12" s="40" t="s">
        <v>212</v>
      </c>
      <c r="H12" s="38" t="s">
        <v>213</v>
      </c>
      <c r="I12" s="41">
        <v>60</v>
      </c>
      <c r="J12" s="41">
        <v>66646</v>
      </c>
      <c r="K12" s="41" t="str">
        <f t="shared" si="0"/>
        <v>60/66646</v>
      </c>
      <c r="L12" s="42">
        <v>9.0027908651682022E-4</v>
      </c>
      <c r="M12" s="43" t="s">
        <v>161</v>
      </c>
      <c r="N12" s="31" t="s">
        <v>83</v>
      </c>
      <c r="O12" s="23" t="s">
        <v>162</v>
      </c>
      <c r="P12" s="33" t="s">
        <v>163</v>
      </c>
      <c r="Q12" s="23"/>
      <c r="R12" s="23"/>
      <c r="S12" s="23"/>
    </row>
    <row r="13" spans="1:19" ht="15.75" x14ac:dyDescent="0.25">
      <c r="A13" s="36" t="s">
        <v>214</v>
      </c>
      <c r="B13" s="36"/>
      <c r="C13" s="37"/>
      <c r="D13" s="37" t="s">
        <v>156</v>
      </c>
      <c r="E13" s="38" t="s">
        <v>215</v>
      </c>
      <c r="F13" s="39" t="s">
        <v>216</v>
      </c>
      <c r="G13" s="40" t="s">
        <v>217</v>
      </c>
      <c r="H13" s="38" t="s">
        <v>218</v>
      </c>
      <c r="I13" s="41">
        <v>3427</v>
      </c>
      <c r="J13" s="41">
        <v>66734</v>
      </c>
      <c r="K13" s="41" t="str">
        <f t="shared" si="0"/>
        <v>3427/66734</v>
      </c>
      <c r="L13" s="42">
        <v>5.1353133335331314E-2</v>
      </c>
      <c r="M13" s="43" t="s">
        <v>161</v>
      </c>
      <c r="N13" s="31" t="s">
        <v>83</v>
      </c>
      <c r="O13" s="23" t="s">
        <v>162</v>
      </c>
      <c r="P13" s="33" t="s">
        <v>219</v>
      </c>
      <c r="Q13" s="44"/>
      <c r="R13" s="44"/>
      <c r="S13" s="44"/>
    </row>
    <row r="14" spans="1:19" ht="15.75" x14ac:dyDescent="0.25">
      <c r="A14" s="36" t="s">
        <v>220</v>
      </c>
      <c r="B14" s="36"/>
      <c r="C14" s="37"/>
      <c r="D14" s="37" t="s">
        <v>156</v>
      </c>
      <c r="E14" s="38" t="s">
        <v>221</v>
      </c>
      <c r="F14" s="39" t="s">
        <v>222</v>
      </c>
      <c r="G14" s="40" t="s">
        <v>223</v>
      </c>
      <c r="H14" s="38" t="s">
        <v>224</v>
      </c>
      <c r="I14" s="41">
        <v>217</v>
      </c>
      <c r="J14" s="41">
        <v>66736</v>
      </c>
      <c r="K14" s="41" t="str">
        <f t="shared" si="0"/>
        <v>217/66736</v>
      </c>
      <c r="L14" s="42">
        <v>3.2516183169503717E-3</v>
      </c>
      <c r="M14" s="43" t="s">
        <v>161</v>
      </c>
      <c r="N14" s="31" t="s">
        <v>83</v>
      </c>
      <c r="O14" s="23" t="s">
        <v>176</v>
      </c>
      <c r="P14" s="33" t="s">
        <v>219</v>
      </c>
      <c r="Q14" s="23"/>
      <c r="R14" s="23"/>
      <c r="S14" s="23"/>
    </row>
    <row r="15" spans="1:19" ht="15.75" x14ac:dyDescent="0.25">
      <c r="A15" s="36" t="s">
        <v>220</v>
      </c>
      <c r="B15" s="36"/>
      <c r="C15" s="37"/>
      <c r="D15" s="37" t="s">
        <v>156</v>
      </c>
      <c r="E15" s="39" t="s">
        <v>225</v>
      </c>
      <c r="F15" s="39" t="s">
        <v>226</v>
      </c>
      <c r="G15" s="40" t="s">
        <v>227</v>
      </c>
      <c r="H15" s="38" t="s">
        <v>228</v>
      </c>
      <c r="I15" s="41">
        <v>5</v>
      </c>
      <c r="J15" s="41">
        <v>11576</v>
      </c>
      <c r="K15" s="41" t="str">
        <f t="shared" si="0"/>
        <v>5/11576</v>
      </c>
      <c r="L15" s="42">
        <v>4.3192812715964066E-4</v>
      </c>
      <c r="M15" s="43" t="s">
        <v>161</v>
      </c>
      <c r="N15" s="31" t="s">
        <v>83</v>
      </c>
      <c r="O15" s="23" t="s">
        <v>162</v>
      </c>
      <c r="P15" s="33" t="s">
        <v>219</v>
      </c>
      <c r="Q15" s="23"/>
      <c r="R15" s="23"/>
      <c r="S15" s="23"/>
    </row>
    <row r="16" spans="1:19" ht="15.75" x14ac:dyDescent="0.25">
      <c r="A16" s="22" t="s">
        <v>79</v>
      </c>
      <c r="B16" s="49"/>
      <c r="C16" s="23"/>
      <c r="D16" s="23" t="s">
        <v>156</v>
      </c>
      <c r="E16" s="27" t="s">
        <v>229</v>
      </c>
      <c r="F16" s="25" t="s">
        <v>230</v>
      </c>
      <c r="G16" s="26" t="s">
        <v>193</v>
      </c>
      <c r="H16" s="22" t="s">
        <v>231</v>
      </c>
      <c r="I16" s="28" t="s">
        <v>169</v>
      </c>
      <c r="J16" s="28" t="s">
        <v>169</v>
      </c>
      <c r="K16" s="28" t="s">
        <v>169</v>
      </c>
      <c r="L16" s="50" t="s">
        <v>169</v>
      </c>
      <c r="M16" s="30" t="s">
        <v>169</v>
      </c>
      <c r="N16" s="31" t="s">
        <v>195</v>
      </c>
      <c r="O16" s="23" t="s">
        <v>162</v>
      </c>
      <c r="P16" s="33"/>
      <c r="Q16" s="23"/>
      <c r="R16" s="23"/>
      <c r="S16" s="23"/>
    </row>
  </sheetData>
  <conditionalFormatting sqref="E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Returned genes</vt:lpstr>
      <vt:lpstr>Returned SNV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Jodell</dc:creator>
  <cp:lastModifiedBy>Jackson, Jodell</cp:lastModifiedBy>
  <dcterms:created xsi:type="dcterms:W3CDTF">2016-09-09T16:48:55Z</dcterms:created>
  <dcterms:modified xsi:type="dcterms:W3CDTF">2017-08-29T15:18:41Z</dcterms:modified>
</cp:coreProperties>
</file>